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37b031777f47ec" /></Relationships>
</file>

<file path=xl/workbook.xml><?xml version="1.0" encoding="utf-8"?>
<x:workbook xmlns:x="http://schemas.openxmlformats.org/spreadsheetml/2006/main">
  <x:sheets>
    <x:sheet xmlns:r="http://schemas.openxmlformats.org/officeDocument/2006/relationships" name="Gang Sheet Calculator" sheetId="1" r:id="R57a5a2047a3640ef"/>
    <x:sheet xmlns:r="http://schemas.openxmlformats.org/officeDocument/2006/relationships" name="Layout Comparison" sheetId="2" r:id="R128769a7e15f45ab"/>
    <x:sheet xmlns:r="http://schemas.openxmlformats.org/officeDocument/2006/relationships" name="How to Use" sheetId="3" r:id="R9cf781fabf1f4c8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00"/>
    <x:numFmt numFmtId="202" formatCode="0.0%"/>
  </x:numFmts>
  <x:fonts count="5">
    <x:font>
      <x:sz val="11"/>
      <x:name val="Carlito"/>
    </x:font>
    <x:font>
      <x:b/>
      <x:sz val="18"/>
      <x:color rgb="FFFFFFFF"/>
      <x:name val="Carlito"/>
    </x:font>
    <x:font>
      <x:i/>
      <x:sz val="11"/>
      <x:color rgb="FF334155"/>
      <x:name val="Carlito"/>
    </x:font>
    <x:font>
      <x:b/>
      <x:sz val="11"/>
      <x:color rgb="FFFFFFFF"/>
      <x:name val="Carlito"/>
    </x:font>
    <x:font>
      <x:b/>
      <x:sz val="11"/>
      <x:color rgb="FF0B4A7D"/>
      <x:name val="Carlito"/>
    </x:font>
  </x:fonts>
  <x:fills count="6">
    <x:fill>
      <x:patternFill patternType="none"/>
    </x:fill>
    <x:fill>
      <x:patternFill patternType="gray125"/>
    </x:fill>
    <x:fill>
      <x:patternFill patternType="solid">
        <x:fgColor rgb="FF0B4A7D"/>
      </x:patternFill>
    </x:fill>
    <x:fill>
      <x:patternFill patternType="solid">
        <x:fgColor rgb="FFEAF3F8"/>
      </x:patternFill>
    </x:fill>
    <x:fill>
      <x:patternFill patternType="solid">
        <x:fgColor rgb="FF0F766E"/>
      </x:patternFill>
    </x:fill>
    <x:fill>
      <x:patternFill patternType="solid">
        <x:fgColor rgb="FFDCEAF4"/>
      </x:patternFill>
    </x:fill>
  </x:fills>
  <x:borders count="2">
    <x:border/>
    <x:border/>
  </x:borders>
  <x:cellStyleXfs count="1">
    <x:xf numFmtId="0" fontId="0" fillId="0" borderId="0"/>
  </x:cellStyleXfs>
  <x:cellXfs count="4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3" fillId="4" borderId="0" xfId="0" applyNumberFormat="1" applyFont="1" applyFill="1" applyBorder="1" applyAlignment="1">
      <x:alignment horizontal="center"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3" fillId="4"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0" fontId="3" fillId="4"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1" xfId="0" applyNumberFormat="1" applyFont="1" applyFill="1" applyBorder="1" applyAlignment="1">
      <x:alignment wrapText="1"/>
    </x:xf>
    <x:xf numFmtId="202" fontId="0" fillId="0" borderId="0" xfId="0" applyNumberFormat="1" applyFont="1" applyFill="1" applyBorder="1" applyAlignment="1">
      <x:alignment wrapText="1"/>
    </x:xf>
    <x:xf numFmtId="202" fontId="0" fillId="0"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5963d3b8334ab8" /><Relationship Type="http://schemas.openxmlformats.org/officeDocument/2006/relationships/theme" Target="/xl/theme/theme1.xml" Id="Rce77900892f04ef4" /><Relationship Type="http://schemas.openxmlformats.org/officeDocument/2006/relationships/sharedStrings" Target="/xl/sharedStrings.xml" Id="Rf46a0a803aec45aa" /><Relationship Type="http://schemas.openxmlformats.org/officeDocument/2006/relationships/worksheet" Target="/xl/worksheets/sheet1.xml" Id="R57a5a2047a3640ef" /><Relationship Type="http://schemas.openxmlformats.org/officeDocument/2006/relationships/worksheet" Target="/xl/worksheets/sheet2.xml" Id="R128769a7e15f45ab" /><Relationship Type="http://schemas.openxmlformats.org/officeDocument/2006/relationships/worksheet" Target="/xl/worksheets/sheet3.xml" Id="R9cf781fabf1f4c8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6" hidden="0" customWidth="1"/>
    <x:col min="2" max="2" width="18" hidden="0" customWidth="1"/>
    <x:col min="3" max="3" width="18" hidden="0" customWidth="1"/>
    <x:col min="4" max="4" width="42" hidden="0" customWidth="1"/>
    <x:col min="6" max="6" width="28" hidden="0" customWidth="1"/>
    <x:col min="7" max="7" width="18" hidden="0" customWidth="1"/>
    <x:col min="8" max="8" width="28" hidden="0" customWidth="1"/>
    <x:col min="10" max="10" width="24" hidden="0" customWidth="1"/>
    <x:col min="11" max="11" width="16" hidden="0" customWidth="1"/>
    <x:col min="12" max="12" width="16" hidden="0" customWidth="1"/>
  </x:cols>
  <x:sheetData>
    <x:row r="1">
      <x:c r="A1" s="5" t="str">
        <x:v>DTF Gang Sheet Calculator</x:v>
      </x:c>
    </x:row>
    <x:row r="2">
      <x:c r="A2" s="13" t="str">
        <x:v>Plan repeated rectangular DTF transfers by sheet fit, rotation, waste, and cost. Use your own printable area and media pricing.</x:v>
      </x:c>
    </x:row>
    <x:row r="4">
      <x:c r="A4" s="36" t="str">
        <x:v>INPUT</x:v>
      </x:c>
      <x:c r="B4" s="36" t="str">
        <x:v>VALUE</x:v>
      </x:c>
      <x:c r="C4" s="36" t="str">
        <x:v>UNIT / OPTION</x:v>
      </x:c>
      <x:c r="D4" s="36" t="str">
        <x:v>NOTES</x:v>
      </x:c>
      <x:c r="F4" s="36" t="str">
        <x:v>KEY RESULTS</x:v>
      </x:c>
      <x:c r="G4" s="36" t="str">
        <x:v>VALUE</x:v>
      </x:c>
      <x:c r="H4" s="36" t="str">
        <x:v>DETAIL</x:v>
      </x:c>
      <x:c r="J4" s="36" t="str">
        <x:v>CALC</x:v>
      </x:c>
      <x:c r="K4" s="36" t="str">
        <x:v>UPRIGHT</x:v>
      </x:c>
      <x:c r="L4" s="36" t="str">
        <x:v>ROTATED</x:v>
      </x:c>
    </x:row>
    <x:row r="5">
      <x:c r="A5" s="37" t="str">
        <x:v>Media mode</x:v>
      </x:c>
      <x:c r="B5" s="37" t="str">
        <x:v>Fixed Sheet</x:v>
      </x:c>
      <x:c r="C5" s="37" t="str">
        <x:v>Fixed Sheet / Roll</x:v>
      </x:c>
      <x:c r="D5" s="37" t="str">
        <x:v>Choose whether you buy fixed sheets or use roll-fed media.</x:v>
      </x:c>
      <x:c r="F5" s="37" t="str">
        <x:v>Best orientation</x:v>
      </x:c>
      <x:c r="G5" s="37" t="str">
        <x:f>IF(B13="No","Upright",IF(B5="Fixed Sheet",IF(L9&gt;K9,"Rotated","Upright"),IF(AND(L11&gt;0,OR(K11=0,L11&lt;K11)),"Rotated","Upright")))</x:f>
        <x:v>Upright</x:v>
      </x:c>
      <x:c r="H5" s="37" t="str">
        <x:v>Upright or rotated</x:v>
      </x:c>
      <x:c r="J5" s="37" t="str">
        <x:v>Usable width</x:v>
      </x:c>
      <x:c r="K5" s="37" t="n">
        <x:f>MAX(B6-2*B12,0)</x:f>
        <x:v>0</x:v>
      </x:c>
      <x:c r="L5" s="37" t="n">
        <x:f>MAX(B6-2*B12,0)</x:f>
        <x:v>0</x:v>
      </x:c>
    </x:row>
    <x:row r="6">
      <x:c r="A6" s="37" t="str">
        <x:v>Printable width</x:v>
      </x:c>
      <x:c r="B6" s="38"/>
      <x:c r="C6" s="37" t="str">
        <x:v>in</x:v>
      </x:c>
      <x:c r="D6" s="37" t="str">
        <x:v>Use actual printable width, not nominal roll width.</x:v>
      </x:c>
      <x:c r="F6" s="37" t="str">
        <x:v>Columns across</x:v>
      </x:c>
      <x:c r="G6" s="37" t="n">
        <x:f>IF(G5="Rotated",L7,K7)</x:f>
        <x:v>0</x:v>
      </x:c>
      <x:c r="H6" s="37" t="str">
        <x:v>Whole transfers only</x:v>
      </x:c>
      <x:c r="J6" s="37" t="str">
        <x:v>Usable fixed length</x:v>
      </x:c>
      <x:c r="K6" s="37" t="n">
        <x:f>MAX(B7-2*B12,0)</x:f>
        <x:v>0</x:v>
      </x:c>
      <x:c r="L6" s="37" t="n">
        <x:f>MAX(B7-2*B12,0)</x:f>
        <x:v>0</x:v>
      </x:c>
    </x:row>
    <x:row r="7">
      <x:c r="A7" s="37" t="str">
        <x:v>Fixed sheet length</x:v>
      </x:c>
      <x:c r="B7" s="38"/>
      <x:c r="C7" s="37" t="str">
        <x:v>in</x:v>
      </x:c>
      <x:c r="D7" s="37" t="str">
        <x:v>Used for Fixed Sheet mode. Ignore for Roll mode.</x:v>
      </x:c>
      <x:c r="F7" s="37" t="str">
        <x:v>Rows required / available</x:v>
      </x:c>
      <x:c r="G7" s="37" t="n">
        <x:f>IF(B5="Fixed Sheet",IF(G5="Rotated",L8,K8),IF(G5="Rotated",L10,K10))</x:f>
        <x:v>0</x:v>
      </x:c>
      <x:c r="H7" s="37" t="str">
        <x:v>Depends on media mode</x:v>
      </x:c>
      <x:c r="J7" s="37" t="str">
        <x:v>Columns</x:v>
      </x:c>
      <x:c r="K7" s="37" t="n">
        <x:f>IF(B8&lt;=0,0,INT((K5+B11)/(B8+B11)))</x:f>
        <x:v>0</x:v>
      </x:c>
      <x:c r="L7" s="37" t="n">
        <x:f>IF(B9&lt;=0,0,INT((L5+B11)/(B9+B11)))</x:f>
        <x:v>0</x:v>
      </x:c>
    </x:row>
    <x:row r="8">
      <x:c r="A8" s="37" t="str">
        <x:v>Design width</x:v>
      </x:c>
      <x:c r="B8" s="38"/>
      <x:c r="C8" s="37" t="str">
        <x:v>in</x:v>
      </x:c>
      <x:c r="D8" s="37" t="str">
        <x:v>Final printed transfer width.</x:v>
      </x:c>
      <x:c r="F8" s="37" t="str">
        <x:v>Transfers per fixed sheet</x:v>
      </x:c>
      <x:c r="G8" s="37" t="n">
        <x:f>IF(B5="Fixed Sheet",IF(G5="Rotated",L9,K9),"")</x:f>
        <x:v>0</x:v>
      </x:c>
      <x:c r="H8" s="37" t="str">
        <x:v>Fixed Sheet mode</x:v>
      </x:c>
      <x:c r="J8" s="37" t="str">
        <x:v>Rows fixed</x:v>
      </x:c>
      <x:c r="K8" s="37" t="n">
        <x:f>IF(B9&lt;=0,0,INT((K6+B11)/(B9+B11)))</x:f>
        <x:v>0</x:v>
      </x:c>
      <x:c r="L8" s="37" t="n">
        <x:f>IF(B8&lt;=0,0,INT((L6+B11)/(B8+B11)))</x:f>
        <x:v>0</x:v>
      </x:c>
    </x:row>
    <x:row r="9">
      <x:c r="A9" s="37" t="str">
        <x:v>Design height</x:v>
      </x:c>
      <x:c r="B9" s="38"/>
      <x:c r="C9" s="37" t="str">
        <x:v>in</x:v>
      </x:c>
      <x:c r="D9" s="37" t="str">
        <x:v>Final printed transfer height.</x:v>
      </x:c>
      <x:c r="F9" s="37" t="str">
        <x:v>Sheets required</x:v>
      </x:c>
      <x:c r="G9" s="37" t="n">
        <x:f>IF(B5="Fixed Sheet",IF(G8=0,0,ROUNDUP(B10/G8,0)),"")</x:f>
        <x:v>0</x:v>
      </x:c>
      <x:c r="H9" s="37" t="str">
        <x:v>Fixed Sheet mode</x:v>
      </x:c>
      <x:c r="J9" s="37" t="str">
        <x:v>Per fixed sheet</x:v>
      </x:c>
      <x:c r="K9" s="37" t="n">
        <x:f>K7*K8</x:f>
        <x:v>0</x:v>
      </x:c>
      <x:c r="L9" s="37" t="n">
        <x:f>L7*L8</x:f>
        <x:v>0</x:v>
      </x:c>
    </x:row>
    <x:row r="10">
      <x:c r="A10" s="37" t="str">
        <x:v>Quantity needed</x:v>
      </x:c>
      <x:c r="B10" s="38"/>
      <x:c r="C10" s="37" t="str">
        <x:v>transfers</x:v>
      </x:c>
      <x:c r="D10" s="37" t="str">
        <x:v>Required usable transfer quantity.</x:v>
      </x:c>
      <x:c r="F10" s="37" t="str">
        <x:v>Required roll length</x:v>
      </x:c>
      <x:c r="G10" s="37" t="str">
        <x:f>IF(B5="Roll",IF(G5="Rotated",L11,K11),"")</x:f>
      </x:c>
      <x:c r="H10" s="37" t="str">
        <x:v>Roll mode</x:v>
      </x:c>
      <x:c r="J10" s="37" t="str">
        <x:v>Rows needed roll</x:v>
      </x:c>
      <x:c r="K10" s="37" t="n">
        <x:f>IF(K7=0,0,ROUNDUP(B10/K7,0))</x:f>
        <x:v>0</x:v>
      </x:c>
      <x:c r="L10" s="37" t="n">
        <x:f>IF(L7=0,0,ROUNDUP(B10/L7,0))</x:f>
        <x:v>0</x:v>
      </x:c>
    </x:row>
    <x:row r="11">
      <x:c r="A11" s="37" t="str">
        <x:v>Gap between designs</x:v>
      </x:c>
      <x:c r="B11" s="38"/>
      <x:c r="C11" s="37" t="str">
        <x:v>in</x:v>
      </x:c>
      <x:c r="D11" s="37" t="str">
        <x:v>Enter your own cutting/handling gap.</x:v>
      </x:c>
      <x:c r="F11" s="37" t="str">
        <x:v>Purchased media area</x:v>
      </x:c>
      <x:c r="G11" s="38" t="n">
        <x:f>IF(B5="Fixed Sheet",B6*B7*G9,B6*G10)</x:f>
        <x:v>0</x:v>
      </x:c>
      <x:c r="H11" s="37" t="str">
        <x:v>sq in</x:v>
      </x:c>
      <x:c r="J11" s="37" t="str">
        <x:v>Roll length</x:v>
      </x:c>
      <x:c r="K11" s="37" t="n">
        <x:f>IF(K10=0,0,2*B12+K10*B9+MAX(K10-1,0)*B11)</x:f>
        <x:v>0</x:v>
      </x:c>
      <x:c r="L11" s="37" t="n">
        <x:f>IF(L10=0,0,2*B12+L10*B8+MAX(L10-1,0)*B11)</x:f>
        <x:v>0</x:v>
      </x:c>
    </x:row>
    <x:row r="12">
      <x:c r="A12" s="37" t="str">
        <x:v>Edge margin</x:v>
      </x:c>
      <x:c r="B12" s="38"/>
      <x:c r="C12" s="37" t="str">
        <x:v>in</x:v>
      </x:c>
      <x:c r="D12" s="37" t="str">
        <x:v>Margin reserved on each outside edge.</x:v>
      </x:c>
      <x:c r="F12" s="37" t="str">
        <x:v>Required design rectangle area</x:v>
      </x:c>
      <x:c r="G12" s="38" t="n">
        <x:f>B8*B9*B10</x:f>
        <x:v>0</x:v>
      </x:c>
      <x:c r="H12" s="37" t="str">
        <x:v>sq in</x:v>
      </x:c>
    </x:row>
    <x:row r="13">
      <x:c r="A13" s="37" t="str">
        <x:v>Allow 90° rotation</x:v>
      </x:c>
      <x:c r="B13" s="37" t="str">
        <x:v>Yes</x:v>
      </x:c>
      <x:c r="C13" s="37" t="str">
        <x:v>Yes / No</x:v>
      </x:c>
      <x:c r="D13" s="37" t="str">
        <x:v>If Yes, calculator compares upright and rotated layouts.</x:v>
      </x:c>
      <x:c r="F13" s="37" t="str">
        <x:v>Utilization</x:v>
      </x:c>
      <x:c r="G13" s="44" t="n">
        <x:f>IF(G11=0,0,G12/G11)</x:f>
        <x:v>0</x:v>
      </x:c>
      <x:c r="H13" s="37" t="str">
        <x:v>%</x:v>
      </x:c>
    </x:row>
    <x:row r="14">
      <x:c r="A14" s="37" t="str">
        <x:v>Cost per fixed sheet</x:v>
      </x:c>
      <x:c r="B14" s="39"/>
      <x:c r="C14" s="37" t="str">
        <x:v>$</x:v>
      </x:c>
      <x:c r="D14" s="37" t="str">
        <x:v>Enter your own current fixed-sheet cost.</x:v>
      </x:c>
      <x:c r="F14" s="37" t="str">
        <x:v>Waste</x:v>
      </x:c>
      <x:c r="G14" s="44" t="n">
        <x:f>IF(G11=0,0,1-G13)</x:f>
        <x:v>0</x:v>
      </x:c>
      <x:c r="H14" s="37" t="str">
        <x:v>%</x:v>
      </x:c>
    </x:row>
    <x:row r="15">
      <x:c r="A15" s="37" t="str">
        <x:v>Cost per linear foot</x:v>
      </x:c>
      <x:c r="B15" s="39"/>
      <x:c r="C15" s="37" t="str">
        <x:v>$/ft</x:v>
      </x:c>
      <x:c r="D15" s="37" t="str">
        <x:v>Enter your own current roll cost per linear foot.</x:v>
      </x:c>
      <x:c r="F15" s="37" t="str">
        <x:v>Total media cost</x:v>
      </x:c>
      <x:c r="G15" s="39" t="n">
        <x:f>IF(B5="Fixed Sheet",G9*B14+B16,(G10/12)*B15+B16)</x:f>
        <x:v>0</x:v>
      </x:c>
      <x:c r="H15" s="37" t="str">
        <x:v>$</x:v>
      </x:c>
    </x:row>
    <x:row r="16">
      <x:c r="A16" s="37" t="str">
        <x:v>Shipping / order cost</x:v>
      </x:c>
      <x:c r="B16" s="39"/>
      <x:c r="C16" s="37" t="str">
        <x:v>$</x:v>
      </x:c>
      <x:c r="D16" s="37" t="str">
        <x:v>Optional. Allocate only the order-specific amount you want included.</x:v>
      </x:c>
      <x:c r="F16" s="37" t="str">
        <x:v>Cost per required transfer</x:v>
      </x:c>
      <x:c r="G16" s="39" t="n">
        <x:f>IF(B10=0,0,G15/B10)</x:f>
        <x:v>0</x:v>
      </x:c>
      <x:c r="H16" s="37" t="str">
        <x:v>$</x:v>
      </x:c>
    </x:row>
    <x:row r="17">
      <x:c r="F17" s="37" t="str">
        <x:v>Unused transfer positions</x:v>
      </x:c>
      <x:c r="G17" s="37" t="n">
        <x:f>IF(B5="Fixed Sheet",MAX(G8*G9-B10,0),"")</x:f>
        <x:v>0</x:v>
      </x:c>
      <x:c r="H17" s="37" t="str">
        <x:v>Fixed Sheet mode</x:v>
      </x:c>
    </x:row>
    <x:row r="19">
      <x:c r="A19" s="27" t="str">
        <x:v>Planning notes</x:v>
      </x:c>
    </x:row>
    <x:row r="20">
      <x:c r="A20" t="str">
        <x:v>This calculator uses rectangular bounding-box dimensions. It does not perform irregular artwork nesting.</x:v>
      </x:c>
    </x:row>
    <x:row r="21">
      <x:c r="A21" t="str">
        <x:v>For Roll mode, required length is based on the selected orientation, rows needed, edge margins, and gaps. Leader/trailer waste and printer-specific setup media are not included unless you add them to your own cost.</x:v>
      </x:c>
    </x:row>
    <x:row r="22">
      <x:c r="A22" t="str">
        <x:v>Utilization compares required design rectangles with purchased media area. Transparent pixels inside a design rectangle are not treated as reusable space.</x:v>
      </x:c>
    </x:row>
  </x:sheetData>
  <x:mergeCells>
    <x:mergeCell ref="A1:H1"/>
    <x:mergeCell ref="A2:H2"/>
    <x:mergeCell ref="A19:H19"/>
    <x:mergeCell ref="A20:H20"/>
    <x:mergeCell ref="A21:H21"/>
    <x:mergeCell ref="A22:H22"/>
  </x:mergeCells>
  <x:conditionalFormatting sqref="G14:G14">
    <x:cfRule type="colorScale" priority="1">
      <x:colorScale>
        <x:cfvo type="min"/>
        <x:cfvo type="percentile" val="50"/>
        <x:cfvo type="max"/>
        <x:color rgb="FFDCFCE7"/>
        <x:color rgb="FFFEF3C7"/>
        <x:color rgb="FFFECACA"/>
      </x:colorScale>
    </x:cfRule>
  </x:conditionalFormatting>
  <x:conditionalFormatting sqref="G16:G16">
    <x:cfRule type="dataBar" priority="2">
      <x:dataBar>
        <x:cfvo type="min"/>
        <x:cfvo type="max"/>
        <x:color rgb="FFA02B93"/>
      </x:dataBar>
      <x:extLst>
        <x:ext xmlns:x14="http://schemas.microsoft.com/office/spreadsheetml/2009/9/main" uri="{B025F937-C7B1-47D3-B67F-A62EFF666E3E}">
          <x14:id>{834E112C-03DE-0939-54C5-75800693C3F4}</x14:id>
        </x:ext>
      </x:extLst>
    </x:cfRule>
  </x:conditionalFormatting>
  <x:dataValidations count="2">
    <x:dataValidation type="list" sqref="B5">
      <x:formula1>"Fixed Sheet,Roll"</x:formula1>
    </x:dataValidation>
    <x:dataValidation type="list" sqref="B13">
      <x:formula1>"Yes,No"</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2" id="{834E112C-03DE-0939-54C5-75800693C3F4}">
            <x14:dataBar gradient="1">
              <x14:cfvo type="min"/>
              <x14:cfvo type="max"/>
              <x14:fillColor rgb="FFA02B93"/>
            </x14:dataBar>
          </x14:cfRule>
          <xm:sqref>G16:G16</xm:sqref>
        </x14:conditionalFormatting>
      </x14:conditionalFormattings>
    </x:ext>
  </x:extLst>
</x:worksheet>
</file>

<file path=xl/worksheets/sheet2.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16" hidden="0" customWidth="1"/>
    <x:col min="2" max="2" width="12" hidden="0" customWidth="1"/>
    <x:col min="3" max="3" width="16" hidden="0" customWidth="1"/>
    <x:col min="4" max="4" width="18" hidden="0" customWidth="1"/>
    <x:col min="5" max="5" width="20" hidden="0" customWidth="1"/>
    <x:col min="6" max="6" width="18" hidden="0" customWidth="1"/>
    <x:col min="7" max="7" width="20" hidden="0" customWidth="1"/>
    <x:col min="8" max="8" width="18" hidden="0" customWidth="1"/>
    <x:col min="9" max="9" width="34" hidden="0" customWidth="1"/>
  </x:cols>
  <x:sheetData>
    <x:row r="1">
      <x:c r="A1" s="5" t="str">
        <x:v>DTF Layout Comparison</x:v>
      </x:c>
    </x:row>
    <x:row r="3">
      <x:c r="A3" s="36" t="str">
        <x:v>Orientation</x:v>
      </x:c>
      <x:c r="B3" s="36" t="str">
        <x:v>Columns</x:v>
      </x:c>
      <x:c r="C3" s="36" t="str">
        <x:v>Rows on fixed sheet</x:v>
      </x:c>
      <x:c r="D3" s="36" t="str">
        <x:v>Transfers / sheet</x:v>
      </x:c>
      <x:c r="E3" s="36" t="str">
        <x:v>Rows needed for quantity</x:v>
      </x:c>
      <x:c r="F3" s="36" t="str">
        <x:v>Roll length (in)</x:v>
      </x:c>
      <x:c r="G3" s="36" t="str">
        <x:v>Fixed-sheet utilization</x:v>
      </x:c>
      <x:c r="H3" s="36" t="str">
        <x:v>Roll utilization</x:v>
      </x:c>
      <x:c r="I3" s="36" t="str">
        <x:v>Comment</x:v>
      </x:c>
    </x:row>
    <x:row r="4">
      <x:c r="A4" s="37" t="str">
        <x:v>Upright</x:v>
      </x:c>
      <x:c r="B4" s="37" t="n">
        <x:f>'Gang Sheet Calculator'!K7</x:f>
        <x:v>0</x:v>
      </x:c>
      <x:c r="C4" s="37" t="n">
        <x:f>'Gang Sheet Calculator'!K8</x:f>
        <x:v>0</x:v>
      </x:c>
      <x:c r="D4" s="37" t="n">
        <x:f>'Gang Sheet Calculator'!K9</x:f>
        <x:v>0</x:v>
      </x:c>
      <x:c r="E4" s="37" t="n">
        <x:f>'Gang Sheet Calculator'!K10</x:f>
        <x:v>0</x:v>
      </x:c>
      <x:c r="F4" s="38" t="n">
        <x:f>'Gang Sheet Calculator'!K11</x:f>
        <x:v>0</x:v>
      </x:c>
      <x:c r="G4" s="44" t="n">
        <x:f>IF('Gang Sheet Calculator'!B6*'Gang Sheet Calculator'!B7=0,0,(MIN('Gang Sheet Calculator'!B10,D4)*'Gang Sheet Calculator'!B8*'Gang Sheet Calculator'!B9)/('Gang Sheet Calculator'!B6*'Gang Sheet Calculator'!B7))</x:f>
        <x:v>0</x:v>
      </x:c>
      <x:c r="H4" s="44" t="n">
        <x:f>IF('Gang Sheet Calculator'!B6*F4=0,0,('Gang Sheet Calculator'!B10*'Gang Sheet Calculator'!B8*'Gang Sheet Calculator'!B9)/('Gang Sheet Calculator'!B6*F4))</x:f>
        <x:v>0</x:v>
      </x:c>
      <x:c r="I4" s="37" t="str">
        <x:v>Standard design orientation</x:v>
      </x:c>
    </x:row>
    <x:row r="5">
      <x:c r="A5" s="37" t="str">
        <x:v>Rotated</x:v>
      </x:c>
      <x:c r="B5" s="37" t="n">
        <x:f>'Gang Sheet Calculator'!L7</x:f>
        <x:v>0</x:v>
      </x:c>
      <x:c r="C5" s="37" t="n">
        <x:f>'Gang Sheet Calculator'!L8</x:f>
        <x:v>0</x:v>
      </x:c>
      <x:c r="D5" s="37" t="n">
        <x:f>'Gang Sheet Calculator'!L9</x:f>
        <x:v>0</x:v>
      </x:c>
      <x:c r="E5" s="37" t="n">
        <x:f>'Gang Sheet Calculator'!L10</x:f>
        <x:v>0</x:v>
      </x:c>
      <x:c r="F5" s="38" t="n">
        <x:f>'Gang Sheet Calculator'!L11</x:f>
        <x:v>0</x:v>
      </x:c>
      <x:c r="G5" s="44" t="n">
        <x:f>IF('Gang Sheet Calculator'!B6*'Gang Sheet Calculator'!B7=0,0,(MIN('Gang Sheet Calculator'!B10,D5)*'Gang Sheet Calculator'!B8*'Gang Sheet Calculator'!B9)/('Gang Sheet Calculator'!B6*'Gang Sheet Calculator'!B7))</x:f>
        <x:v>0</x:v>
      </x:c>
      <x:c r="H5" s="44" t="n">
        <x:f>IF('Gang Sheet Calculator'!B6*F5=0,0,('Gang Sheet Calculator'!B10*'Gang Sheet Calculator'!B8*'Gang Sheet Calculator'!B9)/('Gang Sheet Calculator'!B6*F5))</x:f>
        <x:v>0</x:v>
      </x:c>
      <x:c r="I5" s="37" t="str">
        <x:v>Design rotated 90 degrees</x:v>
      </x:c>
    </x:row>
    <x:row r="8">
      <x:c r="A8" s="27" t="str">
        <x:v>Interpretation</x:v>
      </x:c>
    </x:row>
    <x:row r="9">
      <x:c r="A9" t="str">
        <x:v>For fixed sheets, compare transfers per sheet. For roll media, compare required roll length. The best mathematical layout may not be the easiest layout to cut, sort, or group by customer.</x:v>
      </x:c>
    </x:row>
  </x:sheetData>
  <x:mergeCells>
    <x:mergeCell ref="A1:I1"/>
    <x:mergeCell ref="A8:I8"/>
    <x:mergeCell ref="A9:I9"/>
  </x:mergeCells>
  <x:pageMargins left="0.7" right="0.7" top="0.75" bottom="0.75" header="0.3" footer="0.3"/>
</x:worksheet>
</file>

<file path=xl/worksheets/sheet3.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10" hidden="0" customWidth="1"/>
    <x:col min="2" max="2" width="72" hidden="0" customWidth="1"/>
  </x:cols>
  <x:sheetData>
    <x:row r="1">
      <x:c r="A1" s="5" t="str">
        <x:v>How to Use the DTF Gang Sheet Planning Worksheet</x:v>
      </x:c>
    </x:row>
    <x:row r="3">
      <x:c r="A3" s="36" t="str">
        <x:v>Step</x:v>
      </x:c>
      <x:c r="B3" s="36" t="str">
        <x:v>What to do</x:v>
      </x:c>
    </x:row>
    <x:row r="4">
      <x:c r="A4" s="37" t="n">
        <x:v>1</x:v>
      </x:c>
      <x:c r="B4" s="37" t="str">
        <x:v>Choose Fixed Sheet or Roll on the Gang Sheet Calculator tab.</x:v>
      </x:c>
    </x:row>
    <x:row r="5">
      <x:c r="A5" s="37" t="n">
        <x:v>2</x:v>
      </x:c>
      <x:c r="B5" s="37" t="str">
        <x:v>Enter the actual printable width, not automatically the nominal film width.</x:v>
      </x:c>
    </x:row>
    <x:row r="6">
      <x:c r="A6" s="37" t="n">
        <x:v>3</x:v>
      </x:c>
      <x:c r="B6" s="37" t="str">
        <x:v>For Fixed Sheet mode, enter the usable fixed sheet length. For Roll mode, this value is ignored.</x:v>
      </x:c>
    </x:row>
    <x:row r="7">
      <x:c r="A7" s="37" t="n">
        <x:v>4</x:v>
      </x:c>
      <x:c r="B7" s="37" t="str">
        <x:v>Enter the transfer's final printed width and height.</x:v>
      </x:c>
    </x:row>
    <x:row r="8">
      <x:c r="A8" s="37" t="n">
        <x:v>5</x:v>
      </x:c>
      <x:c r="B8" s="37" t="str">
        <x:v>Enter required quantity, your preferred gap between transfers, and the outside edge margin.</x:v>
      </x:c>
    </x:row>
    <x:row r="9">
      <x:c r="A9" s="37" t="n">
        <x:v>6</x:v>
      </x:c>
      <x:c r="B9" s="37" t="str">
        <x:v>Set Allow 90° rotation to Yes if the job can be printed sideways.</x:v>
      </x:c>
    </x:row>
    <x:row r="10">
      <x:c r="A10" s="37" t="n">
        <x:v>7</x:v>
      </x:c>
      <x:c r="B10" s="37" t="str">
        <x:v>Enter your own current media cost and optional shipping/order cost.</x:v>
      </x:c>
    </x:row>
    <x:row r="11">
      <x:c r="A11" s="37" t="n">
        <x:v>8</x:v>
      </x:c>
      <x:c r="B11" s="37" t="str">
        <x:v>Review the recommended orientation, purchased media area, utilization, waste, and cost per required transfer.</x:v>
      </x:c>
    </x:row>
    <x:row r="12">
      <x:c r="A12" s="37" t="n">
        <x:v>9</x:v>
      </x:c>
      <x:c r="B12" s="37" t="str">
        <x:v>Use Layout Comparison to compare upright and rotated packing.</x:v>
      </x:c>
    </x:row>
    <x:row r="13">
      <x:c r="A13" s="37" t="n">
        <x:v>10</x:v>
      </x:c>
      <x:c r="B13" s="37" t="str">
        <x:v>Build and verify the actual production gang sheet separately in your RIP, design software, or supplier builder.</x:v>
      </x:c>
    </x:row>
    <x:row r="15">
      <x:c r="A15" s="27" t="str">
        <x:v>Important limitations</x:v>
      </x:c>
    </x:row>
    <x:row r="16">
      <x:c r="A16" t="str">
        <x:v>This workbook estimates repeated rectangular designs. It is not an irregular-artwork nesting engine.</x:v>
      </x:c>
    </x:row>
    <x:row r="17">
      <x:c r="A17" t="str">
        <x:v>Transparent pixels inside the design rectangle are not treated as reusable space.</x:v>
      </x:c>
    </x:row>
    <x:row r="18">
      <x:c r="A18" t="str">
        <x:v>Printer setup waste, leader/trailer film, vendor minimums, and production-specific constraints are not automatically included.</x:v>
      </x:c>
    </x:row>
    <x:row r="19">
      <x:c r="A19" t="str">
        <x:v>No supplier pricing is stored. Replace sample values with your own current costs.</x:v>
      </x:c>
    </x:row>
  </x:sheetData>
  <x:mergeCells>
    <x:mergeCell ref="A1:F1"/>
    <x:mergeCell ref="A15:F15"/>
    <x:mergeCell ref="A16:F16"/>
    <x:mergeCell ref="A17:F17"/>
    <x:mergeCell ref="A18:F18"/>
    <x:mergeCell ref="A19:F19"/>
  </x:mergeCells>
  <x:pageMargins left="0.7" right="0.7" top="0.75" bottom="0.75" header="0.3" footer="0.3"/>
</x:worksheet>
</file>